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7256" windowHeight="572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C43" i="1"/>
  <c r="C42" i="1"/>
  <c r="C41" i="1"/>
  <c r="C40" i="1"/>
  <c r="C39" i="1"/>
  <c r="C38" i="1"/>
  <c r="C37" i="1"/>
  <c r="C25" i="1"/>
  <c r="C26" i="1"/>
  <c r="C27" i="1"/>
  <c r="C28" i="1"/>
  <c r="C29" i="1"/>
  <c r="C30" i="1"/>
  <c r="C31" i="1"/>
  <c r="C32" i="1"/>
  <c r="C33" i="1"/>
  <c r="C34" i="1"/>
  <c r="C35" i="1"/>
  <c r="C36" i="1"/>
  <c r="C24" i="1"/>
  <c r="E4" i="1"/>
  <c r="E5" i="1" s="1"/>
</calcChain>
</file>

<file path=xl/sharedStrings.xml><?xml version="1.0" encoding="utf-8"?>
<sst xmlns="http://schemas.openxmlformats.org/spreadsheetml/2006/main" count="9" uniqueCount="9">
  <si>
    <t>倍率=</t>
    <phoneticPr fontId="3" type="noConversion"/>
  </si>
  <si>
    <t>more增伤=</t>
    <phoneticPr fontId="3" type="noConversion"/>
  </si>
  <si>
    <t>小伤=</t>
    <phoneticPr fontId="3" type="noConversion"/>
  </si>
  <si>
    <t>大伤=</t>
    <phoneticPr fontId="3" type="noConversion"/>
  </si>
  <si>
    <t>电弧幸运计算</t>
    <phoneticPr fontId="3" type="noConversion"/>
  </si>
  <si>
    <t>←填入大小伤数值</t>
    <phoneticPr fontId="3" type="noConversion"/>
  </si>
  <si>
    <t>瓦尔电弧技能说明里提到，使用瓦尔电弧后，4秒内电弧伤害roll值更加幸运，在算“幸运”buff对伤害的加成时，可以使用上述表格进行计算，只需要填入面板上电弧的大小伤即可。</t>
    <phoneticPr fontId="3" type="noConversion"/>
  </si>
  <si>
    <t>e</t>
    <phoneticPr fontId="3" type="noConversion"/>
  </si>
  <si>
    <t>比值=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</si>
</sst>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000%"/>
  </numFmts>
  <fonts count="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24"/>
      <color theme="1"/>
      <name val="等线"/>
      <family val="3"/>
      <charset val="134"/>
      <scheme val="minor"/>
    </font>
    <font>
      <b/>
      <sz val="28"/>
      <color theme="1"/>
      <name val="等线"/>
      <family val="3"/>
      <charset val="134"/>
      <scheme val="minor"/>
    </font>
    <font>
      <sz val="20"/>
      <color rgb="FFFF0000"/>
      <name val="等线"/>
      <family val="2"/>
      <charset val="134"/>
      <scheme val="minor"/>
    </font>
    <font>
      <sz val="20"/>
      <color rgb="FFFF0000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6" xfId="0" applyFont="1" applyBorder="1" applyProtection="1">
      <alignment vertical="center"/>
      <protection locked="0"/>
    </xf>
    <xf numFmtId="0" fontId="4" fillId="0" borderId="8" xfId="0" applyFont="1" applyBorder="1" applyProtection="1">
      <alignment vertical="center"/>
      <protection locked="0"/>
    </xf>
    <xf numFmtId="0" fontId="4" fillId="0" borderId="8" xfId="0" applyFont="1" applyBorder="1" applyProtection="1">
      <alignment vertical="center"/>
    </xf>
    <xf numFmtId="178" fontId="4" fillId="0" borderId="13" xfId="1" applyNumberFormat="1" applyFont="1" applyBorder="1" applyProtection="1">
      <alignment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4" fillId="0" borderId="5" xfId="0" applyFont="1" applyBorder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0" fillId="0" borderId="0" xfId="0" applyProtection="1">
      <alignment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4" fillId="0" borderId="2" xfId="0" applyFont="1" applyBorder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5" fillId="0" borderId="10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4" fillId="0" borderId="12" xfId="0" applyFont="1" applyBorder="1" applyProtection="1">
      <alignment vertical="center"/>
    </xf>
    <xf numFmtId="0" fontId="8" fillId="0" borderId="15" xfId="0" applyFont="1" applyBorder="1" applyAlignment="1" applyProtection="1">
      <alignment horizontal="left" vertical="center" wrapText="1"/>
    </xf>
    <xf numFmtId="0" fontId="8" fillId="0" borderId="16" xfId="0" applyFont="1" applyBorder="1" applyAlignment="1" applyProtection="1">
      <alignment horizontal="left" vertical="center" wrapText="1"/>
    </xf>
    <xf numFmtId="0" fontId="8" fillId="0" borderId="17" xfId="0" applyFont="1" applyBorder="1" applyAlignment="1" applyProtection="1">
      <alignment horizontal="left" vertical="center" wrapText="1"/>
    </xf>
    <xf numFmtId="0" fontId="8" fillId="0" borderId="14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9" xfId="0" applyFont="1" applyBorder="1" applyAlignment="1" applyProtection="1">
      <alignment horizontal="left" vertical="center" wrapText="1"/>
    </xf>
    <xf numFmtId="0" fontId="8" fillId="0" borderId="18" xfId="0" applyFont="1" applyBorder="1" applyAlignment="1" applyProtection="1">
      <alignment horizontal="left" vertical="center" wrapText="1"/>
    </xf>
    <xf numFmtId="0" fontId="8" fillId="0" borderId="19" xfId="0" applyFont="1" applyBorder="1" applyAlignment="1" applyProtection="1">
      <alignment horizontal="left" vertical="center" wrapText="1"/>
    </xf>
    <xf numFmtId="0" fontId="8" fillId="0" borderId="20" xfId="0" applyFont="1" applyBorder="1" applyAlignment="1" applyProtection="1">
      <alignment horizontal="left" vertical="center" wrapText="1"/>
    </xf>
    <xf numFmtId="0" fontId="2" fillId="0" borderId="0" xfId="0" applyFont="1" applyProtection="1">
      <alignment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zh-CN" altLang="en-US" sz="1600" b="1"/>
              <a:t>大小伤比值与倍率关系图</a:t>
            </a:r>
            <a:endParaRPr lang="en-US" altLang="zh-CN" sz="1600" b="1"/>
          </a:p>
        </c:rich>
      </c:tx>
      <c:layout>
        <c:manualLayout>
          <c:xMode val="edge"/>
          <c:yMode val="edge"/>
          <c:x val="0.24221541602858601"/>
          <c:y val="4.41501103752759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8.3997594050743654E-2"/>
          <c:y val="0.20709843388781701"/>
          <c:w val="0.83666907261592294"/>
          <c:h val="0.7125560132797970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Sheet1!$B$24:$B$42</c:f>
              <c:numCache>
                <c:formatCode>General</c:formatCode>
                <c:ptCount val="19"/>
                <c:pt idx="0">
                  <c:v>1.0000009999999999</c:v>
                </c:pt>
                <c:pt idx="1">
                  <c:v>1.2</c:v>
                </c:pt>
                <c:pt idx="2">
                  <c:v>1.5</c:v>
                </c:pt>
                <c:pt idx="3">
                  <c:v>2</c:v>
                </c:pt>
                <c:pt idx="4">
                  <c:v>3</c:v>
                </c:pt>
                <c:pt idx="5">
                  <c:v>6</c:v>
                </c:pt>
                <c:pt idx="6">
                  <c:v>10</c:v>
                </c:pt>
                <c:pt idx="7">
                  <c:v>15</c:v>
                </c:pt>
                <c:pt idx="8">
                  <c:v>20</c:v>
                </c:pt>
                <c:pt idx="9">
                  <c:v>25</c:v>
                </c:pt>
                <c:pt idx="10">
                  <c:v>30</c:v>
                </c:pt>
                <c:pt idx="11">
                  <c:v>35</c:v>
                </c:pt>
                <c:pt idx="12">
                  <c:v>40</c:v>
                </c:pt>
                <c:pt idx="13">
                  <c:v>45</c:v>
                </c:pt>
                <c:pt idx="14">
                  <c:v>50</c:v>
                </c:pt>
                <c:pt idx="15">
                  <c:v>55</c:v>
                </c:pt>
                <c:pt idx="16">
                  <c:v>60</c:v>
                </c:pt>
                <c:pt idx="17">
                  <c:v>65</c:v>
                </c:pt>
                <c:pt idx="18">
                  <c:v>70</c:v>
                </c:pt>
              </c:numCache>
            </c:numRef>
          </c:xVal>
          <c:yVal>
            <c:numRef>
              <c:f>Sheet1!$C$24:$C$42</c:f>
              <c:numCache>
                <c:formatCode>General</c:formatCode>
                <c:ptCount val="19"/>
                <c:pt idx="0">
                  <c:v>0.99996299174715964</c:v>
                </c:pt>
                <c:pt idx="1">
                  <c:v>1.0303030303030267</c:v>
                </c:pt>
                <c:pt idx="2">
                  <c:v>1.0666666666666667</c:v>
                </c:pt>
                <c:pt idx="3">
                  <c:v>1.1111111111111112</c:v>
                </c:pt>
                <c:pt idx="4">
                  <c:v>1.1666666666666665</c:v>
                </c:pt>
                <c:pt idx="5">
                  <c:v>1.2380952380952381</c:v>
                </c:pt>
                <c:pt idx="6">
                  <c:v>1.2727272727272727</c:v>
                </c:pt>
                <c:pt idx="7">
                  <c:v>1.2916666666666665</c:v>
                </c:pt>
                <c:pt idx="8">
                  <c:v>1.3015873015873014</c:v>
                </c:pt>
                <c:pt idx="9">
                  <c:v>1.3076923076923075</c:v>
                </c:pt>
                <c:pt idx="10">
                  <c:v>1.3118279569892473</c:v>
                </c:pt>
                <c:pt idx="11">
                  <c:v>1.3148148148148149</c:v>
                </c:pt>
                <c:pt idx="12">
                  <c:v>1.3170731707317072</c:v>
                </c:pt>
                <c:pt idx="13">
                  <c:v>1.3188405797101448</c:v>
                </c:pt>
                <c:pt idx="14">
                  <c:v>1.3202614379084967</c:v>
                </c:pt>
                <c:pt idx="15">
                  <c:v>1.3214285714285714</c:v>
                </c:pt>
                <c:pt idx="16">
                  <c:v>1.3224043715846994</c:v>
                </c:pt>
                <c:pt idx="17">
                  <c:v>1.3232323232323231</c:v>
                </c:pt>
                <c:pt idx="18">
                  <c:v>1.323943661971831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18-411C-BAAE-345E1B5D84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5169200"/>
        <c:axId val="425179368"/>
      </c:scatterChart>
      <c:valAx>
        <c:axId val="425169200"/>
        <c:scaling>
          <c:orientation val="minMax"/>
          <c:max val="7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425179368"/>
        <c:crosses val="autoZero"/>
        <c:crossBetween val="midCat"/>
        <c:majorUnit val="5"/>
      </c:valAx>
      <c:valAx>
        <c:axId val="425179368"/>
        <c:scaling>
          <c:orientation val="minMax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425169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38100</xdr:rowOff>
    </xdr:from>
    <xdr:to>
      <xdr:col>4</xdr:col>
      <xdr:colOff>632460</xdr:colOff>
      <xdr:row>25</xdr:row>
      <xdr:rowOff>110490</xdr:rowOff>
    </xdr:to>
    <xdr:graphicFrame macro="">
      <xdr:nvGraphicFramePr>
        <xdr:cNvPr id="2" name="图表 1" title="fff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F17" sqref="F17"/>
    </sheetView>
  </sheetViews>
  <sheetFormatPr defaultRowHeight="13.8" x14ac:dyDescent="0.25"/>
  <cols>
    <col min="1" max="1" width="8.88671875" style="9"/>
    <col min="2" max="2" width="11.6640625" style="9" bestFit="1" customWidth="1"/>
    <col min="3" max="3" width="17.109375" style="9" customWidth="1"/>
    <col min="4" max="4" width="25.6640625" style="9" bestFit="1" customWidth="1"/>
    <col min="5" max="5" width="20.33203125" style="9" bestFit="1" customWidth="1"/>
    <col min="6" max="6" width="39.21875" style="9" customWidth="1"/>
    <col min="7" max="16384" width="8.88671875" style="9"/>
  </cols>
  <sheetData>
    <row r="1" spans="1:6" ht="30" x14ac:dyDescent="0.25">
      <c r="A1" s="5" t="s">
        <v>4</v>
      </c>
      <c r="B1" s="6"/>
      <c r="C1" s="6"/>
      <c r="D1" s="7" t="s">
        <v>2</v>
      </c>
      <c r="E1" s="1">
        <v>100</v>
      </c>
      <c r="F1" s="8" t="s">
        <v>5</v>
      </c>
    </row>
    <row r="2" spans="1:6" ht="30" x14ac:dyDescent="0.25">
      <c r="A2" s="10"/>
      <c r="B2" s="11"/>
      <c r="C2" s="11"/>
      <c r="D2" s="12" t="s">
        <v>3</v>
      </c>
      <c r="E2" s="2">
        <v>300</v>
      </c>
      <c r="F2" s="13"/>
    </row>
    <row r="3" spans="1:6" ht="30" x14ac:dyDescent="0.25">
      <c r="A3" s="10"/>
      <c r="B3" s="11"/>
      <c r="C3" s="11"/>
      <c r="D3" s="14" t="s">
        <v>8</v>
      </c>
      <c r="E3" s="3">
        <f>E2/E1</f>
        <v>3</v>
      </c>
    </row>
    <row r="4" spans="1:6" ht="30" x14ac:dyDescent="0.25">
      <c r="A4" s="10"/>
      <c r="B4" s="11"/>
      <c r="C4" s="11"/>
      <c r="D4" s="12" t="s">
        <v>0</v>
      </c>
      <c r="E4" s="3">
        <f>2/3*((2*E2^3-3*E1*E2^2+E1^3)/(E2^3-E1*E2^2-E1^2*E2+E1^3))</f>
        <v>1.1666666666666665</v>
      </c>
    </row>
    <row r="5" spans="1:6" ht="30.6" thickBot="1" x14ac:dyDescent="0.3">
      <c r="A5" s="15"/>
      <c r="B5" s="16"/>
      <c r="C5" s="16"/>
      <c r="D5" s="17" t="s">
        <v>1</v>
      </c>
      <c r="E5" s="4">
        <f>E4-1</f>
        <v>0.16666666666666652</v>
      </c>
    </row>
    <row r="6" spans="1:6" x14ac:dyDescent="0.25">
      <c r="A6" s="18" t="s">
        <v>6</v>
      </c>
      <c r="B6" s="19"/>
      <c r="C6" s="19"/>
      <c r="D6" s="19"/>
      <c r="E6" s="19"/>
      <c r="F6" s="20"/>
    </row>
    <row r="7" spans="1:6" x14ac:dyDescent="0.25">
      <c r="A7" s="21"/>
      <c r="B7" s="22"/>
      <c r="C7" s="22"/>
      <c r="D7" s="22"/>
      <c r="E7" s="22"/>
      <c r="F7" s="23"/>
    </row>
    <row r="8" spans="1:6" x14ac:dyDescent="0.25">
      <c r="A8" s="21"/>
      <c r="B8" s="22"/>
      <c r="C8" s="22"/>
      <c r="D8" s="22"/>
      <c r="E8" s="22"/>
      <c r="F8" s="23"/>
    </row>
    <row r="9" spans="1:6" ht="14.4" thickBot="1" x14ac:dyDescent="0.3">
      <c r="A9" s="24"/>
      <c r="B9" s="25"/>
      <c r="C9" s="25"/>
      <c r="D9" s="25"/>
      <c r="E9" s="25"/>
      <c r="F9" s="26"/>
    </row>
    <row r="24" spans="1:3" x14ac:dyDescent="0.25">
      <c r="A24" s="27" t="s">
        <v>7</v>
      </c>
      <c r="B24" s="27">
        <v>1.0000009999999999</v>
      </c>
      <c r="C24" s="27">
        <f>2/3*((2*B24^3-3*B24^2+1)/(B24^3-B24^2-B24+1))</f>
        <v>0.99996299174715964</v>
      </c>
    </row>
    <row r="25" spans="1:3" x14ac:dyDescent="0.25">
      <c r="A25" s="27"/>
      <c r="B25" s="27">
        <v>1.2</v>
      </c>
      <c r="C25" s="27">
        <f t="shared" ref="C25:C43" si="0">2/3*((2*B25^3-3*B25^2+1)/(B25^3-B25^2-B25+1))</f>
        <v>1.0303030303030267</v>
      </c>
    </row>
    <row r="26" spans="1:3" x14ac:dyDescent="0.25">
      <c r="A26" s="27"/>
      <c r="B26" s="27">
        <v>1.5</v>
      </c>
      <c r="C26" s="27">
        <f t="shared" si="0"/>
        <v>1.0666666666666667</v>
      </c>
    </row>
    <row r="27" spans="1:3" x14ac:dyDescent="0.25">
      <c r="A27" s="27"/>
      <c r="B27" s="27">
        <v>2</v>
      </c>
      <c r="C27" s="27">
        <f t="shared" si="0"/>
        <v>1.1111111111111112</v>
      </c>
    </row>
    <row r="28" spans="1:3" x14ac:dyDescent="0.25">
      <c r="A28" s="27"/>
      <c r="B28" s="27">
        <v>3</v>
      </c>
      <c r="C28" s="27">
        <f t="shared" si="0"/>
        <v>1.1666666666666665</v>
      </c>
    </row>
    <row r="29" spans="1:3" x14ac:dyDescent="0.25">
      <c r="A29" s="27"/>
      <c r="B29" s="27">
        <v>6</v>
      </c>
      <c r="C29" s="27">
        <f t="shared" si="0"/>
        <v>1.2380952380952381</v>
      </c>
    </row>
    <row r="30" spans="1:3" x14ac:dyDescent="0.25">
      <c r="A30" s="27"/>
      <c r="B30" s="27">
        <v>10</v>
      </c>
      <c r="C30" s="27">
        <f t="shared" si="0"/>
        <v>1.2727272727272727</v>
      </c>
    </row>
    <row r="31" spans="1:3" x14ac:dyDescent="0.25">
      <c r="A31" s="27"/>
      <c r="B31" s="27">
        <v>15</v>
      </c>
      <c r="C31" s="27">
        <f t="shared" si="0"/>
        <v>1.2916666666666665</v>
      </c>
    </row>
    <row r="32" spans="1:3" x14ac:dyDescent="0.25">
      <c r="A32" s="27"/>
      <c r="B32" s="27">
        <v>20</v>
      </c>
      <c r="C32" s="27">
        <f t="shared" si="0"/>
        <v>1.3015873015873014</v>
      </c>
    </row>
    <row r="33" spans="1:3" x14ac:dyDescent="0.25">
      <c r="A33" s="27"/>
      <c r="B33" s="27">
        <v>25</v>
      </c>
      <c r="C33" s="27">
        <f t="shared" si="0"/>
        <v>1.3076923076923075</v>
      </c>
    </row>
    <row r="34" spans="1:3" x14ac:dyDescent="0.25">
      <c r="A34" s="27"/>
      <c r="B34" s="27">
        <v>30</v>
      </c>
      <c r="C34" s="27">
        <f t="shared" si="0"/>
        <v>1.3118279569892473</v>
      </c>
    </row>
    <row r="35" spans="1:3" x14ac:dyDescent="0.25">
      <c r="A35" s="27"/>
      <c r="B35" s="27">
        <v>35</v>
      </c>
      <c r="C35" s="27">
        <f t="shared" si="0"/>
        <v>1.3148148148148149</v>
      </c>
    </row>
    <row r="36" spans="1:3" x14ac:dyDescent="0.25">
      <c r="A36" s="27"/>
      <c r="B36" s="27">
        <v>40</v>
      </c>
      <c r="C36" s="27">
        <f t="shared" si="0"/>
        <v>1.3170731707317072</v>
      </c>
    </row>
    <row r="37" spans="1:3" x14ac:dyDescent="0.25">
      <c r="A37" s="27"/>
      <c r="B37" s="27">
        <v>45</v>
      </c>
      <c r="C37" s="27">
        <f t="shared" si="0"/>
        <v>1.3188405797101448</v>
      </c>
    </row>
    <row r="38" spans="1:3" x14ac:dyDescent="0.25">
      <c r="A38" s="27"/>
      <c r="B38" s="27">
        <v>50</v>
      </c>
      <c r="C38" s="27">
        <f t="shared" si="0"/>
        <v>1.3202614379084967</v>
      </c>
    </row>
    <row r="39" spans="1:3" x14ac:dyDescent="0.25">
      <c r="A39" s="27"/>
      <c r="B39" s="27">
        <v>55</v>
      </c>
      <c r="C39" s="27">
        <f t="shared" si="0"/>
        <v>1.3214285714285714</v>
      </c>
    </row>
    <row r="40" spans="1:3" x14ac:dyDescent="0.25">
      <c r="A40" s="27"/>
      <c r="B40" s="27">
        <v>60</v>
      </c>
      <c r="C40" s="27">
        <f t="shared" si="0"/>
        <v>1.3224043715846994</v>
      </c>
    </row>
    <row r="41" spans="1:3" x14ac:dyDescent="0.25">
      <c r="A41" s="27"/>
      <c r="B41" s="27">
        <v>65</v>
      </c>
      <c r="C41" s="27">
        <f t="shared" si="0"/>
        <v>1.3232323232323231</v>
      </c>
    </row>
    <row r="42" spans="1:3" x14ac:dyDescent="0.25">
      <c r="A42" s="27"/>
      <c r="B42" s="27">
        <v>70</v>
      </c>
      <c r="C42" s="27">
        <f t="shared" si="0"/>
        <v>1.323943661971831</v>
      </c>
    </row>
    <row r="43" spans="1:3" x14ac:dyDescent="0.25">
      <c r="A43" s="27"/>
      <c r="B43" s="27">
        <v>9999999999</v>
      </c>
      <c r="C43" s="27">
        <f t="shared" si="0"/>
        <v>1.3333333332666668</v>
      </c>
    </row>
  </sheetData>
  <sheetProtection algorithmName="SHA-512" hashValue="6mcKuySX+yh2skyhCv3Dx94/gLoR+1MfxFt/ZWyiIRAz9nEYZHWRUgXrw9WQ3949TOfNjP9kWhURKh5k9P0WdQ==" saltValue="rTmf9KGFeixePOQ/fSyg/Q==" spinCount="100000" sheet="1" objects="1" scenarios="1"/>
  <mergeCells count="3">
    <mergeCell ref="A1:C5"/>
    <mergeCell ref="F1:F2"/>
    <mergeCell ref="A6:F9"/>
  </mergeCells>
  <phoneticPr fontId="3" type="noConversion"/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2018-09-28T15:04:42Z</dcterms:created>
  <dcterms:modified xsi:type="dcterms:W3CDTF">2018-09-28T15:50:42Z</dcterms:modified>
</cp:coreProperties>
</file>