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22056" windowHeight="9264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2" i="1" l="1"/>
  <c r="K2" i="1"/>
  <c r="I2" i="1"/>
  <c r="H2" i="1"/>
  <c r="G2" i="1"/>
  <c r="E13" i="1"/>
  <c r="E12" i="1"/>
  <c r="E11" i="1"/>
  <c r="E10" i="1"/>
  <c r="D10" i="1" l="1"/>
  <c r="E9" i="1"/>
  <c r="D9" i="1"/>
  <c r="D8" i="1"/>
  <c r="E8" i="1"/>
  <c r="E7" i="1"/>
  <c r="E6" i="1"/>
  <c r="E5" i="1"/>
  <c r="E4" i="1"/>
  <c r="E3" i="1"/>
  <c r="E2" i="1"/>
  <c r="D4" i="1"/>
  <c r="D5" i="1" s="1"/>
  <c r="D6" i="1" s="1"/>
  <c r="D7" i="1" s="1"/>
  <c r="D3" i="1"/>
</calcChain>
</file>

<file path=xl/sharedStrings.xml><?xml version="1.0" encoding="utf-8"?>
<sst xmlns="http://schemas.openxmlformats.org/spreadsheetml/2006/main" count="23" uniqueCount="15">
  <si>
    <t>6L次数</t>
    <phoneticPr fontId="1" type="noConversion"/>
  </si>
  <si>
    <t>6L总次数</t>
    <phoneticPr fontId="1" type="noConversion"/>
  </si>
  <si>
    <t>5L(正)总次数</t>
    <phoneticPr fontId="1" type="noConversion"/>
  </si>
  <si>
    <t>5L(反)总次数</t>
    <phoneticPr fontId="1" type="noConversion"/>
  </si>
  <si>
    <t>所用链接石</t>
    <phoneticPr fontId="1" type="noConversion"/>
  </si>
  <si>
    <t>森后</t>
    <phoneticPr fontId="1" type="noConversion"/>
  </si>
  <si>
    <t>电甲</t>
    <phoneticPr fontId="1" type="noConversion"/>
  </si>
  <si>
    <t>物品</t>
    <phoneticPr fontId="1" type="noConversion"/>
  </si>
  <si>
    <t>电甲</t>
    <phoneticPr fontId="1" type="noConversion"/>
  </si>
  <si>
    <t>陷阱衣</t>
    <phoneticPr fontId="1" type="noConversion"/>
  </si>
  <si>
    <t>森后平均</t>
    <phoneticPr fontId="1" type="noConversion"/>
  </si>
  <si>
    <t>电甲平均</t>
    <phoneticPr fontId="1" type="noConversion"/>
  </si>
  <si>
    <t>陷阱衣平均</t>
    <phoneticPr fontId="1" type="noConversion"/>
  </si>
  <si>
    <t>5L平均</t>
    <phoneticPr fontId="1" type="noConversion"/>
  </si>
  <si>
    <t>6L平均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</si>
</sst>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K13" sqref="K13"/>
    </sheetView>
  </sheetViews>
  <sheetFormatPr defaultRowHeight="14.4" x14ac:dyDescent="0.25"/>
  <cols>
    <col min="1" max="1" width="15.5546875" customWidth="1"/>
    <col min="2" max="2" width="17" customWidth="1"/>
    <col min="4" max="4" width="15.33203125" customWidth="1"/>
    <col min="5" max="5" width="12.21875" customWidth="1"/>
    <col min="9" max="9" width="11.109375" customWidth="1"/>
  </cols>
  <sheetData>
    <row r="1" spans="1:11" x14ac:dyDescent="0.25">
      <c r="A1" t="s">
        <v>2</v>
      </c>
      <c r="B1" t="s">
        <v>3</v>
      </c>
      <c r="C1" t="s">
        <v>1</v>
      </c>
      <c r="D1" t="s">
        <v>0</v>
      </c>
      <c r="E1" t="s">
        <v>4</v>
      </c>
      <c r="F1" t="s">
        <v>7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</row>
    <row r="2" spans="1:11" x14ac:dyDescent="0.25">
      <c r="A2">
        <v>88</v>
      </c>
      <c r="B2">
        <v>26</v>
      </c>
      <c r="C2">
        <v>12</v>
      </c>
      <c r="D2">
        <v>1</v>
      </c>
      <c r="E2">
        <f>5000-4368</f>
        <v>632</v>
      </c>
      <c r="F2" t="s">
        <v>5</v>
      </c>
      <c r="G2">
        <f>SUM(E2:E5)/4</f>
        <v>762</v>
      </c>
      <c r="H2">
        <f>SUM(E6:E10)/5</f>
        <v>481.2</v>
      </c>
      <c r="I2">
        <f>SUM(E11:E13)/3</f>
        <v>1346.3333333333333</v>
      </c>
      <c r="J2">
        <f>10000/(88+26)</f>
        <v>87.719298245614041</v>
      </c>
      <c r="K2">
        <f>10000/12</f>
        <v>833.33333333333337</v>
      </c>
    </row>
    <row r="3" spans="1:11" x14ac:dyDescent="0.25">
      <c r="D3">
        <f>D2+1</f>
        <v>2</v>
      </c>
      <c r="E3">
        <f>4368-4050</f>
        <v>318</v>
      </c>
      <c r="F3" t="s">
        <v>5</v>
      </c>
    </row>
    <row r="4" spans="1:11" x14ac:dyDescent="0.25">
      <c r="D4">
        <f t="shared" ref="D4:D10" si="0">D3+1</f>
        <v>3</v>
      </c>
      <c r="E4">
        <f>4050-3085</f>
        <v>965</v>
      </c>
      <c r="F4" t="s">
        <v>5</v>
      </c>
    </row>
    <row r="5" spans="1:11" x14ac:dyDescent="0.25">
      <c r="D5">
        <f t="shared" si="0"/>
        <v>4</v>
      </c>
      <c r="E5">
        <f>3085-1952</f>
        <v>1133</v>
      </c>
      <c r="F5" t="s">
        <v>5</v>
      </c>
    </row>
    <row r="6" spans="1:11" x14ac:dyDescent="0.25">
      <c r="D6">
        <f t="shared" si="0"/>
        <v>5</v>
      </c>
      <c r="E6">
        <f>1952-925</f>
        <v>1027</v>
      </c>
      <c r="F6" t="s">
        <v>6</v>
      </c>
    </row>
    <row r="7" spans="1:11" x14ac:dyDescent="0.25">
      <c r="D7">
        <f t="shared" si="0"/>
        <v>6</v>
      </c>
      <c r="E7">
        <f>925-774</f>
        <v>151</v>
      </c>
      <c r="F7" t="s">
        <v>6</v>
      </c>
    </row>
    <row r="8" spans="1:11" x14ac:dyDescent="0.25">
      <c r="D8">
        <f t="shared" si="0"/>
        <v>7</v>
      </c>
      <c r="E8">
        <f>774-522</f>
        <v>252</v>
      </c>
      <c r="F8" t="s">
        <v>6</v>
      </c>
    </row>
    <row r="9" spans="1:11" x14ac:dyDescent="0.25">
      <c r="D9">
        <f t="shared" si="0"/>
        <v>8</v>
      </c>
      <c r="E9">
        <f>522-259</f>
        <v>263</v>
      </c>
      <c r="F9" t="s">
        <v>6</v>
      </c>
    </row>
    <row r="10" spans="1:11" x14ac:dyDescent="0.25">
      <c r="D10">
        <f t="shared" si="0"/>
        <v>9</v>
      </c>
      <c r="E10">
        <f>259+5000-4546</f>
        <v>713</v>
      </c>
      <c r="F10" t="s">
        <v>8</v>
      </c>
    </row>
    <row r="11" spans="1:11" x14ac:dyDescent="0.25">
      <c r="D11">
        <v>10</v>
      </c>
      <c r="E11">
        <f>4546-3338</f>
        <v>1208</v>
      </c>
      <c r="F11" t="s">
        <v>9</v>
      </c>
    </row>
    <row r="12" spans="1:11" x14ac:dyDescent="0.25">
      <c r="D12">
        <v>11</v>
      </c>
      <c r="E12">
        <f>3338-847</f>
        <v>2491</v>
      </c>
      <c r="F12" t="s">
        <v>9</v>
      </c>
    </row>
    <row r="13" spans="1:11" x14ac:dyDescent="0.25">
      <c r="D13">
        <v>12</v>
      </c>
      <c r="E13">
        <f>843-503</f>
        <v>340</v>
      </c>
      <c r="F13" t="s">
        <v>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2018-06-27T16:01:30Z</dcterms:created>
  <dcterms:modified xsi:type="dcterms:W3CDTF">2018-06-28T08:55:12Z</dcterms:modified>
</cp:coreProperties>
</file>